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105" windowWidth="9360" windowHeight="4500" activeTab="0"/>
  </bookViews>
  <sheets>
    <sheet name="Лист1" sheetId="1" r:id="rId1"/>
  </sheets>
  <definedNames>
    <definedName name="_xlnm.Print_Area" localSheetId="0">'Лист1'!$A$1:$D$31</definedName>
  </definedNames>
  <calcPr fullCalcOnLoad="1" refMode="R1C1"/>
</workbook>
</file>

<file path=xl/sharedStrings.xml><?xml version="1.0" encoding="utf-8"?>
<sst xmlns="http://schemas.openxmlformats.org/spreadsheetml/2006/main" count="72" uniqueCount="55">
  <si>
    <t>ИТОГО ДОХОДОВ:</t>
  </si>
  <si>
    <t>БЕЗВОЗМЕЗДНЫЕ ПОСТУПЛЕНИЯ</t>
  </si>
  <si>
    <t>Код</t>
  </si>
  <si>
    <t>000</t>
  </si>
  <si>
    <t>1 00 00000 00 0000 000</t>
  </si>
  <si>
    <t xml:space="preserve"> 1 05 00000 00 0000 000</t>
  </si>
  <si>
    <t>Наименование источника доходов</t>
  </si>
  <si>
    <t xml:space="preserve"> 2 00 00000 00 0000 000</t>
  </si>
  <si>
    <t xml:space="preserve"> 2 02 00000 00 0000 000</t>
  </si>
  <si>
    <t>182</t>
  </si>
  <si>
    <t>1 05 01000 00 0000 110</t>
  </si>
  <si>
    <t>Безвозмездные поступления от других бюджетов бюджетной системы Российской Федерации</t>
  </si>
  <si>
    <t xml:space="preserve">000 </t>
  </si>
  <si>
    <t>942</t>
  </si>
  <si>
    <t>1 13 00000 00 0000 000</t>
  </si>
  <si>
    <t>ДОХОДЫ ОТ ОКАЗАНИЯ ПЛАТНЫХ УСЛУГ И КОМПЕНСАЦИИ ЗАТРАТ ГОСУДАРСТВА</t>
  </si>
  <si>
    <t>НАЛОГОВЫЕ И НЕНАЛОГОВЫЕ ДОХОДЫ</t>
  </si>
  <si>
    <t>Налог, взимаемый в связи с применением упрощенной системы налогообложения</t>
  </si>
  <si>
    <t>867</t>
  </si>
  <si>
    <t>1 05  01021 01 0000 110</t>
  </si>
  <si>
    <t>1 05  01020 01 0000 110</t>
  </si>
  <si>
    <t>1 13 02993 03 0000 130</t>
  </si>
  <si>
    <t>1 13 02000 00 0000 130</t>
  </si>
  <si>
    <t>Доходы от компенсации затрат государства</t>
  </si>
  <si>
    <t>1 13 02993 03 0100 130</t>
  </si>
  <si>
    <r>
      <t xml:space="preserve">Сумма
</t>
    </r>
    <r>
      <rPr>
        <sz val="9"/>
        <rFont val="Times New Roman Cyr"/>
        <family val="1"/>
      </rPr>
      <t>(тыс. руб.)</t>
    </r>
  </si>
  <si>
    <t>1 05 04000 02 0000 110</t>
  </si>
  <si>
    <t>Налог, взимаемый в связи с применением патентной системы налогообложения</t>
  </si>
  <si>
    <t>1 05 04030 02 0000 110</t>
  </si>
  <si>
    <t xml:space="preserve"> 1 11 05000 00 0000 120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</si>
  <si>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</si>
  <si>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1 11 00000 00 0000 000 </t>
  </si>
  <si>
    <t>ДОХОДЫ ОТ ИСПОЛЬЗОВАНИЯ ИМУЩЕСТВА, НАХОДЯЩЕГОСЯ В ГОСУДАРСТВЕННОЙ И МУНИЦИПАЛЬНОЙ СОБСТВЕННОСТИ</t>
  </si>
  <si>
    <t xml:space="preserve">Налог, взимаемый в связи с применением патентной системы налогообложения, зачисляемый в бюджеты городов федерального значения </t>
  </si>
  <si>
    <t xml:space="preserve">Прочие  доходы  от  компенсации затрат бюджетов внутригородских муниципальных образований городов федерального значения </t>
  </si>
  <si>
    <t>1 11 0510 00 0000 120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</si>
  <si>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</si>
  <si>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1 11 05010 02 0000 120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</si>
  <si>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городов федерального значения, а также средства от продажи права на заключение договоров аренды указанных земельных участков</t>
  </si>
  <si>
    <t>830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</si>
  <si>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
</t>
  </si>
  <si>
    <t>1 11 05011 02 0100 120</t>
  </si>
  <si>
    <t xml:space="preserve">Дотации бюджетам бюджетной системы Российской Федерации </t>
  </si>
  <si>
    <t>НАЛОГИ НА СОВОКУПНЫЙ ДОХОД</t>
  </si>
  <si>
    <t>2 02 10000 00 0000 150</t>
  </si>
  <si>
    <t>2 02 19999 00 0000 150</t>
  </si>
  <si>
    <t>Прочие дотации</t>
  </si>
  <si>
    <t>2 02 19999 03 0000 150</t>
  </si>
  <si>
    <t>Прочие дотации бюджетам внутригородских муниципальных образований городов федерального значения</t>
  </si>
  <si>
    <t>Арендная плата и поступления от продажи права на заключение договоров аренды земельных участков, за исключением земельных участков, предоставленных на инвестиционных условиях, подлежащие зачислению в бюджеты внутригородских муниципальных образований</t>
  </si>
  <si>
    <t>Средства, составляющие восстановительную стоимость зеленых насаждений общего пользования местного значения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</si>
  <si>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 xml:space="preserve">           ДОХОДЫ                      
МЕСТНОГО БЮДЖЕТА  ВНУТРИГОРОДСКОГО МУНИЦИПАЛЬНОГО ОБРАЗОВАНИЯ  САНКТ-ПЕТЕРБУРГА МУНИЦИПАЛЬНЫЙ ОКРУГ ГОРЕЛОВО                                                                                                                                                                                                                                                                               на 2020 ГОД                                                                                                                                                                                                                                     </t>
  </si>
  <si>
    <t>1 11 05011 02 0000 120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</si>
  <si>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</si>
  <si>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r>
      <t xml:space="preserve"> Приложение №1
к Решению Муниципального Совета МО Горелово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 "</t>
    </r>
    <r>
      <rPr>
        <u val="single"/>
        <sz val="9.5"/>
        <rFont val="Times New Roman Cyr"/>
        <family val="0"/>
      </rPr>
      <t>19</t>
    </r>
    <r>
      <rPr>
        <sz val="9.5"/>
        <rFont val="Times New Roman Cyr"/>
        <family val="1"/>
      </rPr>
      <t>" июня 2020№</t>
    </r>
    <r>
      <rPr>
        <u val="single"/>
        <sz val="9.5"/>
        <rFont val="Times New Roman Cyr"/>
        <family val="0"/>
      </rPr>
      <t xml:space="preserve">18 </t>
    </r>
    <r>
      <rPr>
        <sz val="9.5"/>
        <rFont val="Times New Roman Cyr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u val="single"/>
        <sz val="9.5"/>
        <rFont val="Times New Roman Cyr"/>
        <family val="0"/>
      </rPr>
      <t xml:space="preserve"> </t>
    </r>
    <r>
      <rPr>
        <sz val="9.5"/>
        <rFont val="Times New Roman Cyr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</si>
</sst>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FC19]d\ mmmm\ yyyy\ &quot;г.&quot;"/>
    <numFmt numFmtId="166" formatCode="000000"/>
    <numFmt numFmtId="167" formatCode="#,##0.00&quot;р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51">
    <font>
      <sz val="10"/>
      <name val="Arial Cyr"/>
      <family val="0"/>
    </font>
    <font>
      <sz val="12"/>
      <name val="Times New Roman Cyr"/>
      <family val="1"/>
    </font>
    <font>
      <sz val="10"/>
      <name val="Times New Roman Cyr"/>
      <family val="1"/>
    </font>
    <font>
      <sz val="11"/>
      <name val="Times New Roman Cyr"/>
      <family val="1"/>
    </font>
    <font>
      <b/>
      <sz val="12"/>
      <name val="Times New Roman Cyr"/>
      <family val="1"/>
    </font>
    <font>
      <b/>
      <sz val="10"/>
      <name val="Arial Cyr"/>
      <family val="0"/>
    </font>
    <font>
      <sz val="9.5"/>
      <name val="Times New Roman Cyr"/>
      <family val="1"/>
    </font>
    <font>
      <sz val="9"/>
      <name val="Times New Roman Cyr"/>
      <family val="1"/>
    </font>
    <font>
      <i/>
      <sz val="8"/>
      <name val="Times New Roman Cyr"/>
      <family val="1"/>
    </font>
    <font>
      <i/>
      <sz val="8"/>
      <name val="Arial Cyr"/>
      <family val="0"/>
    </font>
    <font>
      <b/>
      <sz val="10"/>
      <name val="Times New Roman Cyr"/>
      <family val="1"/>
    </font>
    <font>
      <b/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9.5"/>
      <name val="Times New Roman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left" vertical="top" wrapText="1"/>
    </xf>
    <xf numFmtId="3" fontId="4" fillId="0" borderId="1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49" fontId="11" fillId="0" borderId="10" xfId="0" applyNumberFormat="1" applyFont="1" applyBorder="1" applyAlignment="1">
      <alignment horizontal="center"/>
    </xf>
    <xf numFmtId="0" fontId="10" fillId="0" borderId="11" xfId="0" applyFont="1" applyBorder="1" applyAlignment="1">
      <alignment/>
    </xf>
    <xf numFmtId="49" fontId="2" fillId="0" borderId="10" xfId="0" applyNumberFormat="1" applyFont="1" applyBorder="1" applyAlignment="1">
      <alignment/>
    </xf>
    <xf numFmtId="164" fontId="4" fillId="0" borderId="10" xfId="0" applyNumberFormat="1" applyFont="1" applyBorder="1" applyAlignment="1">
      <alignment horizontal="right"/>
    </xf>
    <xf numFmtId="49" fontId="2" fillId="0" borderId="10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vertical="top" wrapText="1"/>
    </xf>
    <xf numFmtId="164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wrapText="1"/>
    </xf>
    <xf numFmtId="49" fontId="2" fillId="0" borderId="10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right"/>
    </xf>
    <xf numFmtId="3" fontId="2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vertical="top" wrapText="1"/>
    </xf>
    <xf numFmtId="49" fontId="2" fillId="0" borderId="12" xfId="0" applyNumberFormat="1" applyFont="1" applyBorder="1" applyAlignment="1">
      <alignment horizontal="center"/>
    </xf>
    <xf numFmtId="0" fontId="2" fillId="0" borderId="11" xfId="0" applyFont="1" applyBorder="1" applyAlignment="1">
      <alignment vertical="top" wrapText="1"/>
    </xf>
    <xf numFmtId="0" fontId="2" fillId="0" borderId="10" xfId="0" applyFont="1" applyBorder="1" applyAlignment="1">
      <alignment/>
    </xf>
    <xf numFmtId="0" fontId="16" fillId="0" borderId="10" xfId="0" applyFont="1" applyBorder="1" applyAlignment="1">
      <alignment vertical="top" wrapText="1"/>
    </xf>
    <xf numFmtId="164" fontId="4" fillId="0" borderId="10" xfId="0" applyNumberFormat="1" applyFont="1" applyBorder="1" applyAlignment="1">
      <alignment horizontal="right" wrapText="1"/>
    </xf>
    <xf numFmtId="0" fontId="16" fillId="0" borderId="10" xfId="0" applyFont="1" applyBorder="1" applyAlignment="1">
      <alignment horizontal="center"/>
    </xf>
    <xf numFmtId="0" fontId="16" fillId="0" borderId="10" xfId="0" applyNumberFormat="1" applyFont="1" applyBorder="1" applyAlignment="1">
      <alignment vertical="top" wrapText="1"/>
    </xf>
    <xf numFmtId="0" fontId="0" fillId="0" borderId="0" xfId="0" applyAlignment="1">
      <alignment horizontal="center" wrapText="1"/>
    </xf>
    <xf numFmtId="164" fontId="2" fillId="0" borderId="12" xfId="0" applyNumberFormat="1" applyFont="1" applyBorder="1" applyAlignment="1">
      <alignment horizontal="right"/>
    </xf>
    <xf numFmtId="164" fontId="4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2" fillId="0" borderId="14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10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4" fontId="2" fillId="0" borderId="10" xfId="0" applyNumberFormat="1" applyFont="1" applyBorder="1" applyAlignment="1">
      <alignment horizontal="right"/>
    </xf>
    <xf numFmtId="0" fontId="0" fillId="0" borderId="10" xfId="0" applyBorder="1" applyAlignment="1">
      <alignment/>
    </xf>
    <xf numFmtId="49" fontId="2" fillId="0" borderId="10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1"/>
  <sheetViews>
    <sheetView tabSelected="1" zoomScale="89" zoomScaleNormal="89" zoomScalePageLayoutView="0" workbookViewId="0" topLeftCell="A19">
      <selection activeCell="C12" sqref="C12"/>
    </sheetView>
  </sheetViews>
  <sheetFormatPr defaultColWidth="9.00390625" defaultRowHeight="12.75"/>
  <cols>
    <col min="2" max="2" width="25.375" style="0" customWidth="1"/>
    <col min="3" max="3" width="39.75390625" style="0" customWidth="1"/>
    <col min="4" max="4" width="12.125" style="0" customWidth="1"/>
  </cols>
  <sheetData>
    <row r="1" spans="1:4" ht="52.5" customHeight="1">
      <c r="A1" s="40" t="s">
        <v>54</v>
      </c>
      <c r="B1" s="41"/>
      <c r="C1" s="41"/>
      <c r="D1" s="41"/>
    </row>
    <row r="2" spans="1:4" s="4" customFormat="1" ht="51" customHeight="1">
      <c r="A2" s="45" t="s">
        <v>51</v>
      </c>
      <c r="B2" s="46"/>
      <c r="C2" s="46"/>
      <c r="D2" s="46"/>
    </row>
    <row r="3" spans="1:5" s="1" customFormat="1" ht="24" customHeight="1">
      <c r="A3" s="42" t="s">
        <v>2</v>
      </c>
      <c r="B3" s="43"/>
      <c r="C3" s="5" t="s">
        <v>6</v>
      </c>
      <c r="D3" s="3" t="s">
        <v>25</v>
      </c>
      <c r="E3" s="34"/>
    </row>
    <row r="4" spans="1:4" s="8" customFormat="1" ht="9.75" customHeight="1">
      <c r="A4" s="44">
        <v>1</v>
      </c>
      <c r="B4" s="43"/>
      <c r="C4" s="7">
        <v>2</v>
      </c>
      <c r="D4" s="6">
        <v>3</v>
      </c>
    </row>
    <row r="5" spans="1:4" s="2" customFormat="1" ht="30.75" customHeight="1">
      <c r="A5" s="12" t="s">
        <v>3</v>
      </c>
      <c r="B5" s="11" t="s">
        <v>4</v>
      </c>
      <c r="C5" s="10" t="s">
        <v>16</v>
      </c>
      <c r="D5" s="31">
        <f>D6+D19+D12</f>
        <v>-12966.7</v>
      </c>
    </row>
    <row r="6" spans="1:4" ht="13.5" customHeight="1">
      <c r="A6" s="18" t="s">
        <v>3</v>
      </c>
      <c r="B6" s="19" t="s">
        <v>5</v>
      </c>
      <c r="C6" s="20" t="s">
        <v>43</v>
      </c>
      <c r="D6" s="21">
        <f>D7+D10</f>
        <v>-11170.5</v>
      </c>
    </row>
    <row r="7" spans="1:4" ht="24" customHeight="1">
      <c r="A7" s="18" t="s">
        <v>3</v>
      </c>
      <c r="B7" s="19" t="s">
        <v>10</v>
      </c>
      <c r="C7" s="20" t="s">
        <v>17</v>
      </c>
      <c r="D7" s="21">
        <f>D8</f>
        <v>-11042.1</v>
      </c>
    </row>
    <row r="8" spans="1:4" ht="51.75" customHeight="1">
      <c r="A8" s="18" t="s">
        <v>3</v>
      </c>
      <c r="B8" s="19" t="s">
        <v>20</v>
      </c>
      <c r="C8" s="22" t="s">
        <v>53</v>
      </c>
      <c r="D8" s="21">
        <f>D9</f>
        <v>-11042.1</v>
      </c>
    </row>
    <row r="9" spans="1:4" ht="75" customHeight="1">
      <c r="A9" s="18" t="s">
        <v>9</v>
      </c>
      <c r="B9" s="19" t="s">
        <v>19</v>
      </c>
      <c r="C9" s="30" t="s">
        <v>40</v>
      </c>
      <c r="D9" s="21">
        <v>-11042.1</v>
      </c>
    </row>
    <row r="10" spans="1:4" ht="24" customHeight="1">
      <c r="A10" s="18" t="s">
        <v>3</v>
      </c>
      <c r="B10" s="19" t="s">
        <v>26</v>
      </c>
      <c r="C10" s="20" t="s">
        <v>27</v>
      </c>
      <c r="D10" s="21">
        <f>D11</f>
        <v>-128.4</v>
      </c>
    </row>
    <row r="11" spans="1:4" ht="50.25" customHeight="1">
      <c r="A11" s="18" t="s">
        <v>9</v>
      </c>
      <c r="B11" s="19" t="s">
        <v>28</v>
      </c>
      <c r="C11" s="20" t="s">
        <v>33</v>
      </c>
      <c r="D11" s="21">
        <v>-128.4</v>
      </c>
    </row>
    <row r="12" spans="1:4" ht="48.75" customHeight="1">
      <c r="A12" s="23" t="s">
        <v>3</v>
      </c>
      <c r="B12" s="32" t="s">
        <v>31</v>
      </c>
      <c r="C12" s="30" t="s">
        <v>32</v>
      </c>
      <c r="D12" s="24">
        <f>D13</f>
        <v>-731.2</v>
      </c>
    </row>
    <row r="13" spans="1:4" ht="102" customHeight="1">
      <c r="A13" s="23" t="s">
        <v>3</v>
      </c>
      <c r="B13" s="32" t="s">
        <v>29</v>
      </c>
      <c r="C13" s="33" t="s">
        <v>30</v>
      </c>
      <c r="D13" s="24">
        <f>D14</f>
        <v>-731.2</v>
      </c>
    </row>
    <row r="14" spans="1:4" ht="75" customHeight="1">
      <c r="A14" s="23" t="s">
        <v>3</v>
      </c>
      <c r="B14" s="32" t="s">
        <v>35</v>
      </c>
      <c r="C14" s="33" t="s">
        <v>36</v>
      </c>
      <c r="D14" s="24">
        <f>D15</f>
        <v>-731.2</v>
      </c>
    </row>
    <row r="15" spans="1:4" ht="89.25" customHeight="1">
      <c r="A15" s="23" t="s">
        <v>3</v>
      </c>
      <c r="B15" s="32" t="s">
        <v>37</v>
      </c>
      <c r="C15" s="33" t="s">
        <v>38</v>
      </c>
      <c r="D15" s="24">
        <f>D16</f>
        <v>-731.2</v>
      </c>
    </row>
    <row r="16" spans="1:4" ht="88.5" customHeight="1">
      <c r="A16" s="23" t="s">
        <v>3</v>
      </c>
      <c r="B16" s="32" t="s">
        <v>52</v>
      </c>
      <c r="C16" s="33" t="s">
        <v>38</v>
      </c>
      <c r="D16" s="24">
        <f>D18</f>
        <v>-731.2</v>
      </c>
    </row>
    <row r="17" spans="1:4" ht="18" customHeight="1">
      <c r="A17" s="44">
        <v>1</v>
      </c>
      <c r="B17" s="43"/>
      <c r="C17" s="7">
        <v>2</v>
      </c>
      <c r="D17" s="6">
        <v>3</v>
      </c>
    </row>
    <row r="18" spans="1:4" ht="88.5" customHeight="1">
      <c r="A18" s="23" t="s">
        <v>39</v>
      </c>
      <c r="B18" s="32" t="s">
        <v>41</v>
      </c>
      <c r="C18" s="33" t="s">
        <v>49</v>
      </c>
      <c r="D18" s="24">
        <v>-731.2</v>
      </c>
    </row>
    <row r="19" spans="1:4" ht="39.75" customHeight="1">
      <c r="A19" s="23" t="s">
        <v>12</v>
      </c>
      <c r="B19" s="19" t="s">
        <v>14</v>
      </c>
      <c r="C19" s="20" t="s">
        <v>15</v>
      </c>
      <c r="D19" s="24">
        <f>D20</f>
        <v>-1065</v>
      </c>
    </row>
    <row r="20" spans="1:4" ht="15" customHeight="1">
      <c r="A20" s="23" t="s">
        <v>12</v>
      </c>
      <c r="B20" s="19" t="s">
        <v>22</v>
      </c>
      <c r="C20" s="20" t="s">
        <v>23</v>
      </c>
      <c r="D20" s="24">
        <f>D21</f>
        <v>-1065</v>
      </c>
    </row>
    <row r="21" spans="1:29" ht="28.5" customHeight="1">
      <c r="A21" s="49" t="s">
        <v>3</v>
      </c>
      <c r="B21" s="50" t="s">
        <v>21</v>
      </c>
      <c r="C21" s="51" t="s">
        <v>34</v>
      </c>
      <c r="D21" s="47">
        <f>D25</f>
        <v>-1065</v>
      </c>
      <c r="E21" s="38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</row>
    <row r="22" spans="1:29" ht="11.25" customHeight="1">
      <c r="A22" s="48"/>
      <c r="B22" s="48"/>
      <c r="C22" s="48"/>
      <c r="D22" s="48"/>
      <c r="E22" s="38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</row>
    <row r="23" spans="1:4" ht="20.25" customHeight="1" hidden="1">
      <c r="A23" s="48"/>
      <c r="B23" s="48"/>
      <c r="C23" s="48"/>
      <c r="D23" s="48"/>
    </row>
    <row r="24" spans="1:4" ht="41.25" customHeight="1" hidden="1">
      <c r="A24" s="48"/>
      <c r="B24" s="48"/>
      <c r="C24" s="48"/>
      <c r="D24" s="48"/>
    </row>
    <row r="25" spans="1:4" ht="87.75" customHeight="1">
      <c r="A25" s="23" t="s">
        <v>18</v>
      </c>
      <c r="B25" s="19" t="s">
        <v>24</v>
      </c>
      <c r="C25" s="20" t="s">
        <v>50</v>
      </c>
      <c r="D25" s="24">
        <v>-1065</v>
      </c>
    </row>
    <row r="26" spans="1:4" ht="15" customHeight="1">
      <c r="A26" s="14" t="s">
        <v>3</v>
      </c>
      <c r="B26" s="37" t="s">
        <v>7</v>
      </c>
      <c r="C26" s="13" t="s">
        <v>1</v>
      </c>
      <c r="D26" s="36">
        <f>D27</f>
        <v>6916.9</v>
      </c>
    </row>
    <row r="27" spans="1:4" ht="36.75" customHeight="1">
      <c r="A27" s="27" t="s">
        <v>3</v>
      </c>
      <c r="B27" s="25" t="s">
        <v>8</v>
      </c>
      <c r="C27" s="26" t="s">
        <v>11</v>
      </c>
      <c r="D27" s="35">
        <f>D28</f>
        <v>6916.9</v>
      </c>
    </row>
    <row r="28" spans="1:4" s="2" customFormat="1" ht="24" customHeight="1">
      <c r="A28" s="18" t="s">
        <v>3</v>
      </c>
      <c r="B28" s="19" t="s">
        <v>44</v>
      </c>
      <c r="C28" s="30" t="s">
        <v>42</v>
      </c>
      <c r="D28" s="24">
        <f>D29</f>
        <v>6916.9</v>
      </c>
    </row>
    <row r="29" spans="1:4" ht="15.75" customHeight="1">
      <c r="A29" s="23" t="s">
        <v>3</v>
      </c>
      <c r="B29" s="19" t="s">
        <v>45</v>
      </c>
      <c r="C29" s="28" t="s">
        <v>46</v>
      </c>
      <c r="D29" s="29">
        <f>D30</f>
        <v>6916.9</v>
      </c>
    </row>
    <row r="30" spans="1:4" ht="36" customHeight="1">
      <c r="A30" s="23" t="s">
        <v>13</v>
      </c>
      <c r="B30" s="19" t="s">
        <v>47</v>
      </c>
      <c r="C30" s="28" t="s">
        <v>48</v>
      </c>
      <c r="D30" s="29">
        <v>6916.9</v>
      </c>
    </row>
    <row r="31" spans="1:4" s="2" customFormat="1" ht="12.75" customHeight="1">
      <c r="A31" s="16"/>
      <c r="B31" s="9"/>
      <c r="C31" s="15" t="s">
        <v>0</v>
      </c>
      <c r="D31" s="17">
        <f>SUM(D5+D26)</f>
        <v>-6049.800000000001</v>
      </c>
    </row>
  </sheetData>
  <sheetProtection/>
  <mergeCells count="10">
    <mergeCell ref="E21:AC22"/>
    <mergeCell ref="A1:D1"/>
    <mergeCell ref="A3:B3"/>
    <mergeCell ref="A4:B4"/>
    <mergeCell ref="A2:D2"/>
    <mergeCell ref="D21:D24"/>
    <mergeCell ref="A17:B17"/>
    <mergeCell ref="A21:A24"/>
    <mergeCell ref="B21:B24"/>
    <mergeCell ref="C21:C24"/>
  </mergeCells>
  <printOptions/>
  <pageMargins left="0.7874015748031497" right="0.31496062992125984" top="0.1968503937007874" bottom="0.3937007874015748" header="0.5118110236220472" footer="0.1968503937007874"/>
  <pageSetup horizontalDpi="360" verticalDpi="360" orientation="portrait" paperSize="9" r:id="rId1"/>
  <headerFooter alignWithMargins="0">
    <oddFooter>&amp;C&amp;8Страница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Округ 42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Ивановна</dc:creator>
  <cp:keywords/>
  <dc:description/>
  <cp:lastModifiedBy>User</cp:lastModifiedBy>
  <cp:lastPrinted>2020-06-23T08:15:45Z</cp:lastPrinted>
  <dcterms:created xsi:type="dcterms:W3CDTF">2000-01-20T09:10:20Z</dcterms:created>
  <dcterms:modified xsi:type="dcterms:W3CDTF">2020-06-23T08:15:54Z</dcterms:modified>
  <cp:category/>
  <cp:version/>
  <cp:contentType/>
  <cp:contentStatus/>
</cp:coreProperties>
</file>